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l4761\Desktop\thesis\Vehicle state\"/>
    </mc:Choice>
  </mc:AlternateContent>
  <xr:revisionPtr revIDLastSave="0" documentId="13_ncr:1_{914E2A76-CF8F-48DA-A59E-BF591277573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2" i="1" l="1"/>
  <c r="K43" i="1"/>
  <c r="K41" i="1"/>
  <c r="J43" i="1"/>
  <c r="J42" i="1"/>
  <c r="J41" i="1"/>
  <c r="M43" i="1"/>
  <c r="M42" i="1"/>
  <c r="M41" i="1"/>
  <c r="I43" i="1"/>
  <c r="H43" i="1"/>
</calcChain>
</file>

<file path=xl/sharedStrings.xml><?xml version="1.0" encoding="utf-8"?>
<sst xmlns="http://schemas.openxmlformats.org/spreadsheetml/2006/main" count="92" uniqueCount="23">
  <si>
    <t>Offset travel empty</t>
  </si>
  <si>
    <t>Offset travel loaded</t>
  </si>
  <si>
    <t>Loading</t>
  </si>
  <si>
    <t>Unloading</t>
  </si>
  <si>
    <t>Idle</t>
  </si>
  <si>
    <t>StorageAGV</t>
  </si>
  <si>
    <t>Travel empty</t>
  </si>
  <si>
    <t>Travel loaded</t>
  </si>
  <si>
    <t>Blocked</t>
  </si>
  <si>
    <t>RetrievalAGV</t>
  </si>
  <si>
    <t>Elevator</t>
  </si>
  <si>
    <t>ASRSvehicle1</t>
  </si>
  <si>
    <t>ASRSvehicle4</t>
  </si>
  <si>
    <t>ASRSvehicle3</t>
  </si>
  <si>
    <t>ASRSvehicle3</t>
    <phoneticPr fontId="1" type="noConversion"/>
  </si>
  <si>
    <t>ASRSvehicle2</t>
  </si>
  <si>
    <t>S1</t>
    <phoneticPr fontId="1" type="noConversion"/>
  </si>
  <si>
    <t xml:space="preserve">Travel Empty Time </t>
    <phoneticPr fontId="1" type="noConversion"/>
  </si>
  <si>
    <t xml:space="preserve">Travel loaded Time </t>
    <phoneticPr fontId="1" type="noConversion"/>
  </si>
  <si>
    <t>Total Travel Time</t>
    <phoneticPr fontId="1" type="noConversion"/>
  </si>
  <si>
    <t>S2</t>
    <phoneticPr fontId="1" type="noConversion"/>
  </si>
  <si>
    <t>S3</t>
    <phoneticPr fontId="1" type="noConversion"/>
  </si>
  <si>
    <t xml:space="preserve">Average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</si>
</sst>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176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Sheet1!$H$40</c:f>
              <c:strCache>
                <c:ptCount val="1"/>
                <c:pt idx="0">
                  <c:v>Travel Empty Time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Sheet1!$H$41:$H$43</c:f>
              <c:numCache>
                <c:formatCode>General</c:formatCode>
                <c:ptCount val="3"/>
                <c:pt idx="0">
                  <c:v>31494.94</c:v>
                </c:pt>
                <c:pt idx="1">
                  <c:v>60013.16</c:v>
                </c:pt>
                <c:pt idx="2">
                  <c:v>74010.950000000012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A-4CCF-B5C8-03A9467C8BA4}"/>
            </c:ext>
          </c:extLst>
        </c:ser>
        <c:ser>
          <c:idx val="1"/>
          <c:order val="1"/>
          <c:tx>
            <c:strRef>
              <c:f>Sheet1!$I$40</c:f>
              <c:strCache>
                <c:ptCount val="1"/>
                <c:pt idx="0">
                  <c:v>Travel loaded Time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Sheet1!$I$41:$I$43</c:f>
              <c:numCache>
                <c:formatCode>General</c:formatCode>
                <c:ptCount val="3"/>
                <c:pt idx="0">
                  <c:v>39155.21</c:v>
                </c:pt>
                <c:pt idx="1">
                  <c:v>58364.18</c:v>
                </c:pt>
                <c:pt idx="2">
                  <c:v>73864.75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6A-4CCF-B5C8-03A9467C8BA4}"/>
            </c:ext>
          </c:extLst>
        </c:ser>
        <c:ser>
          <c:idx val="3"/>
          <c:order val="2"/>
          <c:tx>
            <c:strRef>
              <c:f>Sheet1!$K$40</c:f>
              <c:strCache>
                <c:ptCount val="1"/>
                <c:pt idx="0">
                  <c:v>Average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Sheet1!$K$41:$K$43</c:f>
              <c:numCache>
                <c:formatCode>0.00_ </c:formatCode>
                <c:ptCount val="3"/>
                <c:pt idx="0">
                  <c:v>21.24177690920024</c:v>
                </c:pt>
                <c:pt idx="1">
                  <c:v>44.104821162444111</c:v>
                </c:pt>
                <c:pt idx="2">
                  <c:v>43.137602100350058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6A-4CCF-B5C8-03A9467C8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02077407"/>
        <c:axId val="1005616047"/>
      </c:barChart>
      <c:catAx>
        <c:axId val="100207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05616047"/>
        <c:crosses val="autoZero"/>
        <c:auto val="1"/>
        <c:lblAlgn val="ctr"/>
        <c:lblOffset val="100"/>
        <c:noMultiLvlLbl val="0"/>
      </c:catAx>
      <c:valAx>
        <c:axId val="1005616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0207740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219074</xdr:colOff>
      <xdr:row>12</xdr:row>
      <xdr:rowOff>9523</xdr:rowOff>
    </xdr:from>
    <xdr:to>
      <xdr:col>12</xdr:col>
      <xdr:colOff>657225</xdr:colOff>
      <xdr:row>36</xdr:row>
      <xdr:rowOff>9524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483C1AE1-0EC3-26AD-3C24-F1080E30C7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50"/>
  <sheetViews>
    <sheetView tabSelected="1" topLeftCell="A5" zoomScale="130" zoomScaleNormal="130" workbookViewId="0">
      <selection activeCell="N16" sqref="N16"/>
    </sheetView>
  </sheetViews>
  <sheetFormatPr defaultRowHeight="14.25" x14ac:dyDescent="0.2"/>
  <cols>
    <col min="2" max="2" width="16.5" customWidth="1"/>
    <col min="3" max="3" width="18.25" customWidth="1"/>
    <col min="7" max="7" width="13.75" customWidth="1"/>
    <col min="8" max="8" width="20" customWidth="1"/>
    <col min="9" max="9" width="18.625" customWidth="1"/>
    <col min="10" max="10" width="17.375" customWidth="1"/>
  </cols>
  <sheetData>
    <row r="2" spans="2:17" x14ac:dyDescent="0.2">
      <c r="B2" t="s">
        <v>0</v>
      </c>
      <c r="C2">
        <v>31494.94</v>
      </c>
      <c r="D2">
        <v>0.2</v>
      </c>
      <c r="G2" t="s">
        <v>11</v>
      </c>
      <c r="H2" t="s">
        <v>0</v>
      </c>
      <c r="I2">
        <v>60013.16</v>
      </c>
      <c r="J2" s="1">
        <v>0.99580000000000002</v>
      </c>
      <c r="N2" t="s">
        <v>5</v>
      </c>
      <c r="O2" t="s">
        <v>6</v>
      </c>
      <c r="P2">
        <v>40684.26</v>
      </c>
      <c r="Q2" s="1">
        <v>0.58020000000000005</v>
      </c>
    </row>
    <row r="3" spans="2:17" x14ac:dyDescent="0.2">
      <c r="B3" t="s">
        <v>1</v>
      </c>
      <c r="C3">
        <v>39155.21</v>
      </c>
      <c r="D3">
        <v>0.2</v>
      </c>
      <c r="G3" t="s">
        <v>11</v>
      </c>
      <c r="H3" t="s">
        <v>1</v>
      </c>
      <c r="I3">
        <v>58364.18</v>
      </c>
      <c r="J3" s="1">
        <v>0.99580000000000002</v>
      </c>
      <c r="N3" t="s">
        <v>5</v>
      </c>
      <c r="O3" t="s">
        <v>7</v>
      </c>
      <c r="P3">
        <v>40645.480000000003</v>
      </c>
      <c r="Q3" s="1">
        <v>0.58020000000000005</v>
      </c>
    </row>
    <row r="4" spans="2:17" x14ac:dyDescent="0.2">
      <c r="B4" t="s">
        <v>2</v>
      </c>
      <c r="C4">
        <v>33260</v>
      </c>
      <c r="D4">
        <v>0.2</v>
      </c>
      <c r="G4" t="s">
        <v>11</v>
      </c>
      <c r="H4" t="s">
        <v>2</v>
      </c>
      <c r="I4">
        <v>26850</v>
      </c>
      <c r="J4" s="1">
        <v>0.99580000000000002</v>
      </c>
      <c r="N4" t="s">
        <v>5</v>
      </c>
      <c r="O4" t="s">
        <v>2</v>
      </c>
      <c r="P4">
        <v>9466.83</v>
      </c>
      <c r="Q4" s="1">
        <v>0.58020000000000005</v>
      </c>
    </row>
    <row r="5" spans="2:17" x14ac:dyDescent="0.2">
      <c r="B5" t="s">
        <v>3</v>
      </c>
      <c r="C5">
        <v>33260</v>
      </c>
      <c r="D5">
        <v>0.2</v>
      </c>
      <c r="G5" t="s">
        <v>11</v>
      </c>
      <c r="H5" t="s">
        <v>3</v>
      </c>
      <c r="I5">
        <v>26847.27</v>
      </c>
      <c r="J5" s="1">
        <v>0.99580000000000002</v>
      </c>
      <c r="N5" t="s">
        <v>5</v>
      </c>
      <c r="O5" t="s">
        <v>3</v>
      </c>
      <c r="P5">
        <v>9465</v>
      </c>
      <c r="Q5" s="1">
        <v>0.58020000000000005</v>
      </c>
    </row>
    <row r="6" spans="2:17" x14ac:dyDescent="0.2">
      <c r="B6" t="s">
        <v>4</v>
      </c>
      <c r="C6">
        <v>554029.85</v>
      </c>
      <c r="D6">
        <v>0.2</v>
      </c>
      <c r="G6" t="s">
        <v>11</v>
      </c>
      <c r="H6" t="s">
        <v>4</v>
      </c>
      <c r="I6">
        <v>725.39</v>
      </c>
      <c r="J6" s="1">
        <v>0.99580000000000002</v>
      </c>
      <c r="N6" t="s">
        <v>5</v>
      </c>
      <c r="O6" t="s">
        <v>4</v>
      </c>
      <c r="P6">
        <v>71431.66</v>
      </c>
      <c r="Q6" s="1">
        <v>0.58020000000000005</v>
      </c>
    </row>
    <row r="7" spans="2:17" x14ac:dyDescent="0.2">
      <c r="N7" t="s">
        <v>5</v>
      </c>
      <c r="O7" t="s">
        <v>8</v>
      </c>
      <c r="P7">
        <v>1106.77</v>
      </c>
      <c r="Q7" s="1">
        <v>0.58020000000000005</v>
      </c>
    </row>
    <row r="9" spans="2:17" x14ac:dyDescent="0.2">
      <c r="B9" t="s">
        <v>12</v>
      </c>
      <c r="C9" t="s">
        <v>0</v>
      </c>
      <c r="D9">
        <v>9148.39</v>
      </c>
      <c r="E9" s="1">
        <v>0.22600000000000001</v>
      </c>
    </row>
    <row r="10" spans="2:17" x14ac:dyDescent="0.2">
      <c r="B10" t="s">
        <v>12</v>
      </c>
      <c r="C10" t="s">
        <v>1</v>
      </c>
      <c r="D10">
        <v>12024.91</v>
      </c>
      <c r="E10" s="1">
        <v>0.22600000000000001</v>
      </c>
      <c r="N10" t="s">
        <v>9</v>
      </c>
      <c r="O10" t="s">
        <v>6</v>
      </c>
      <c r="P10">
        <v>33326.69</v>
      </c>
      <c r="Q10" s="1">
        <v>0.47389999999999999</v>
      </c>
    </row>
    <row r="11" spans="2:17" x14ac:dyDescent="0.2">
      <c r="B11" t="s">
        <v>12</v>
      </c>
      <c r="C11" t="s">
        <v>2</v>
      </c>
      <c r="D11">
        <v>8940</v>
      </c>
      <c r="E11" s="1">
        <v>0.22600000000000001</v>
      </c>
      <c r="N11" t="s">
        <v>9</v>
      </c>
      <c r="O11" t="s">
        <v>7</v>
      </c>
      <c r="P11">
        <v>33219.269999999997</v>
      </c>
      <c r="Q11" s="1">
        <v>0.47389999999999999</v>
      </c>
    </row>
    <row r="12" spans="2:17" x14ac:dyDescent="0.2">
      <c r="B12" t="s">
        <v>12</v>
      </c>
      <c r="C12" t="s">
        <v>3</v>
      </c>
      <c r="D12">
        <v>8940</v>
      </c>
      <c r="E12" s="1">
        <v>0.22600000000000001</v>
      </c>
      <c r="N12" t="s">
        <v>9</v>
      </c>
      <c r="O12" t="s">
        <v>2</v>
      </c>
      <c r="P12">
        <v>7675</v>
      </c>
      <c r="Q12" s="1">
        <v>0.47389999999999999</v>
      </c>
    </row>
    <row r="13" spans="2:17" x14ac:dyDescent="0.2">
      <c r="B13" t="s">
        <v>12</v>
      </c>
      <c r="C13" t="s">
        <v>4</v>
      </c>
      <c r="D13">
        <v>133746.69</v>
      </c>
      <c r="E13" s="1">
        <v>0.22600000000000001</v>
      </c>
      <c r="N13" t="s">
        <v>9</v>
      </c>
      <c r="O13" t="s">
        <v>3</v>
      </c>
      <c r="P13">
        <v>7675</v>
      </c>
      <c r="Q13" s="1">
        <v>0.47389999999999999</v>
      </c>
    </row>
    <row r="14" spans="2:17" x14ac:dyDescent="0.2">
      <c r="N14" t="s">
        <v>9</v>
      </c>
      <c r="O14" t="s">
        <v>4</v>
      </c>
      <c r="P14">
        <v>89876.36</v>
      </c>
      <c r="Q14" s="1">
        <v>0.47389999999999999</v>
      </c>
    </row>
    <row r="15" spans="2:17" x14ac:dyDescent="0.2">
      <c r="N15" t="s">
        <v>9</v>
      </c>
      <c r="O15" t="s">
        <v>8</v>
      </c>
      <c r="P15">
        <v>1027.68</v>
      </c>
      <c r="Q15" s="1">
        <v>0.47389999999999999</v>
      </c>
    </row>
    <row r="17" spans="2:17" x14ac:dyDescent="0.2">
      <c r="B17" t="s">
        <v>14</v>
      </c>
      <c r="C17" t="s">
        <v>0</v>
      </c>
      <c r="D17">
        <v>7739.9</v>
      </c>
      <c r="E17" s="1">
        <v>0.1961</v>
      </c>
    </row>
    <row r="18" spans="2:17" x14ac:dyDescent="0.2">
      <c r="B18" t="s">
        <v>13</v>
      </c>
      <c r="C18" t="s">
        <v>1</v>
      </c>
      <c r="D18">
        <v>9678.75</v>
      </c>
      <c r="E18" s="1">
        <v>0.1961</v>
      </c>
      <c r="N18" t="s">
        <v>10</v>
      </c>
      <c r="O18" t="s">
        <v>0</v>
      </c>
      <c r="P18">
        <v>7910.98</v>
      </c>
      <c r="Q18" s="1">
        <v>0.16889999999999999</v>
      </c>
    </row>
    <row r="19" spans="2:17" x14ac:dyDescent="0.2">
      <c r="B19" t="s">
        <v>13</v>
      </c>
      <c r="C19" t="s">
        <v>2</v>
      </c>
      <c r="D19">
        <v>8230</v>
      </c>
      <c r="E19" s="1">
        <v>0.1961</v>
      </c>
      <c r="N19" t="s">
        <v>10</v>
      </c>
      <c r="O19" t="s">
        <v>1</v>
      </c>
      <c r="P19">
        <v>21275.85</v>
      </c>
      <c r="Q19" s="1">
        <v>0.16889999999999999</v>
      </c>
    </row>
    <row r="20" spans="2:17" x14ac:dyDescent="0.2">
      <c r="B20" t="s">
        <v>13</v>
      </c>
      <c r="C20" t="s">
        <v>3</v>
      </c>
      <c r="D20">
        <v>8230</v>
      </c>
      <c r="E20" s="1">
        <v>0.1961</v>
      </c>
      <c r="N20" t="s">
        <v>10</v>
      </c>
      <c r="O20" t="s">
        <v>4</v>
      </c>
      <c r="P20">
        <v>143613.17000000001</v>
      </c>
      <c r="Q20" s="1">
        <v>0.16889999999999999</v>
      </c>
    </row>
    <row r="21" spans="2:17" x14ac:dyDescent="0.2">
      <c r="B21" t="s">
        <v>13</v>
      </c>
      <c r="C21" t="s">
        <v>4</v>
      </c>
      <c r="D21">
        <v>138921.35</v>
      </c>
      <c r="E21" s="1">
        <v>0.1961</v>
      </c>
    </row>
    <row r="25" spans="2:17" x14ac:dyDescent="0.2">
      <c r="B25" t="s">
        <v>15</v>
      </c>
      <c r="C25" t="s">
        <v>0</v>
      </c>
      <c r="D25">
        <v>7349.08</v>
      </c>
      <c r="E25" s="1">
        <v>0.1847</v>
      </c>
    </row>
    <row r="26" spans="2:17" x14ac:dyDescent="0.2">
      <c r="B26" t="s">
        <v>15</v>
      </c>
      <c r="C26" t="s">
        <v>1</v>
      </c>
      <c r="D26">
        <v>8229.49</v>
      </c>
      <c r="E26" s="1">
        <v>0.1847</v>
      </c>
    </row>
    <row r="27" spans="2:17" x14ac:dyDescent="0.2">
      <c r="B27" t="s">
        <v>15</v>
      </c>
      <c r="C27" t="s">
        <v>2</v>
      </c>
      <c r="D27">
        <v>8170</v>
      </c>
      <c r="E27" s="1">
        <v>0.1847</v>
      </c>
    </row>
    <row r="28" spans="2:17" x14ac:dyDescent="0.2">
      <c r="B28" t="s">
        <v>15</v>
      </c>
      <c r="C28" t="s">
        <v>3</v>
      </c>
      <c r="D28">
        <v>8170</v>
      </c>
      <c r="E28" s="1">
        <v>0.1847</v>
      </c>
    </row>
    <row r="29" spans="2:17" x14ac:dyDescent="0.2">
      <c r="B29" t="s">
        <v>15</v>
      </c>
      <c r="C29" t="s">
        <v>4</v>
      </c>
      <c r="D29">
        <v>140881.44</v>
      </c>
      <c r="E29" s="1">
        <v>0.1847</v>
      </c>
    </row>
    <row r="33" spans="2:13" x14ac:dyDescent="0.2">
      <c r="B33" t="s">
        <v>11</v>
      </c>
      <c r="C33" t="s">
        <v>0</v>
      </c>
      <c r="D33">
        <v>7257.57</v>
      </c>
      <c r="E33" s="1">
        <v>0.187</v>
      </c>
    </row>
    <row r="34" spans="2:13" x14ac:dyDescent="0.2">
      <c r="B34" t="s">
        <v>11</v>
      </c>
      <c r="C34" t="s">
        <v>1</v>
      </c>
      <c r="D34">
        <v>9222.0499999999993</v>
      </c>
      <c r="E34" s="1">
        <v>0.187</v>
      </c>
    </row>
    <row r="35" spans="2:13" x14ac:dyDescent="0.2">
      <c r="B35" t="s">
        <v>11</v>
      </c>
      <c r="C35" t="s">
        <v>2</v>
      </c>
      <c r="D35">
        <v>7920</v>
      </c>
      <c r="E35" s="1">
        <v>0.187</v>
      </c>
    </row>
    <row r="36" spans="2:13" x14ac:dyDescent="0.2">
      <c r="B36" t="s">
        <v>11</v>
      </c>
      <c r="C36" t="s">
        <v>3</v>
      </c>
      <c r="D36">
        <v>7920</v>
      </c>
      <c r="E36" s="1">
        <v>0.187</v>
      </c>
    </row>
    <row r="37" spans="2:13" x14ac:dyDescent="0.2">
      <c r="B37" t="s">
        <v>11</v>
      </c>
      <c r="C37" t="s">
        <v>4</v>
      </c>
      <c r="D37">
        <v>140480.38</v>
      </c>
      <c r="E37" s="1">
        <v>0.187</v>
      </c>
    </row>
    <row r="40" spans="2:13" x14ac:dyDescent="0.2">
      <c r="H40" t="s">
        <v>17</v>
      </c>
      <c r="I40" t="s">
        <v>18</v>
      </c>
      <c r="J40" t="s">
        <v>19</v>
      </c>
      <c r="K40" t="s">
        <v>22</v>
      </c>
    </row>
    <row r="41" spans="2:13" x14ac:dyDescent="0.2">
      <c r="G41" t="s">
        <v>16</v>
      </c>
      <c r="H41">
        <v>31494.94</v>
      </c>
      <c r="I41">
        <v>39155.21</v>
      </c>
      <c r="J41">
        <f>SUM(H41:I41)</f>
        <v>70650.149999999994</v>
      </c>
      <c r="K41" s="2">
        <f>J41/M41</f>
        <v>21.24177690920024</v>
      </c>
      <c r="M41">
        <f>1880+1446</f>
        <v>3326</v>
      </c>
    </row>
    <row r="42" spans="2:13" x14ac:dyDescent="0.2">
      <c r="G42" t="s">
        <v>20</v>
      </c>
      <c r="H42">
        <v>60013.16</v>
      </c>
      <c r="I42">
        <v>58364.18</v>
      </c>
      <c r="J42">
        <f>SUM(H42:I42)</f>
        <v>118377.34</v>
      </c>
      <c r="K42" s="2">
        <f t="shared" ref="K42:K43" si="0">J42/M42</f>
        <v>44.104821162444111</v>
      </c>
      <c r="M42">
        <f>1674+1010</f>
        <v>2684</v>
      </c>
    </row>
    <row r="43" spans="2:13" x14ac:dyDescent="0.2">
      <c r="G43" t="s">
        <v>21</v>
      </c>
      <c r="H43">
        <f>SUM(H46:H47)</f>
        <v>74010.950000000012</v>
      </c>
      <c r="I43">
        <f>SUM(I46:I47)</f>
        <v>73864.75</v>
      </c>
      <c r="J43">
        <f>SUM(H43:I43)</f>
        <v>147875.70000000001</v>
      </c>
      <c r="K43" s="2">
        <f t="shared" si="0"/>
        <v>43.137602100350058</v>
      </c>
      <c r="M43">
        <f>1893+1535</f>
        <v>3428</v>
      </c>
    </row>
    <row r="46" spans="2:13" x14ac:dyDescent="0.2">
      <c r="H46">
        <v>40684.26</v>
      </c>
      <c r="I46">
        <v>40645.480000000003</v>
      </c>
    </row>
    <row r="47" spans="2:13" x14ac:dyDescent="0.2">
      <c r="H47">
        <v>33326.69</v>
      </c>
      <c r="I47">
        <v>33219.269999999997</v>
      </c>
    </row>
    <row r="49" spans="9:9" x14ac:dyDescent="0.2">
      <c r="I49">
        <v>1106.77</v>
      </c>
    </row>
    <row r="50" spans="9:9" x14ac:dyDescent="0.2">
      <c r="I50">
        <v>1027.68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yibo li</dc:creator>
  <cp:lastModifiedBy>yibo li</cp:lastModifiedBy>
  <dcterms:created xsi:type="dcterms:W3CDTF">2015-06-05T18:19:34Z</dcterms:created>
  <dcterms:modified xsi:type="dcterms:W3CDTF">2022-07-05T08:31:05Z</dcterms:modified>
</cp:coreProperties>
</file>